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F12_Förderorganisation EU\Vorlagen\Handreichungen EU-INT_Projektanträge\"/>
    </mc:Choice>
  </mc:AlternateContent>
  <xr:revisionPtr revIDLastSave="0" documentId="8_{B4628DBA-88E1-4CC4-ADC7-79CE0C4B33C7}" xr6:coauthVersionLast="47" xr6:coauthVersionMax="47" xr10:uidLastSave="{00000000-0000-0000-0000-000000000000}"/>
  <bookViews>
    <workbookView xWindow="-22365" yWindow="5295" windowWidth="22020" windowHeight="10275" xr2:uid="{C3713D37-75D4-4E73-9F9B-DE9AE4882E64}"/>
  </bookViews>
  <sheets>
    <sheet name="Version PhD + PostDoc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" l="1"/>
  <c r="D3" i="7"/>
  <c r="D5" i="7" s="1"/>
  <c r="C3" i="7"/>
  <c r="B3" i="7"/>
  <c r="E5" i="7"/>
  <c r="E9" i="7" s="1"/>
  <c r="F8" i="7"/>
  <c r="G8" i="7" s="1"/>
  <c r="H4" i="7"/>
  <c r="G4" i="7"/>
  <c r="E4" i="7"/>
  <c r="D4" i="7"/>
  <c r="C5" i="7"/>
  <c r="C9" i="7" s="1"/>
  <c r="C4" i="7"/>
  <c r="B4" i="7"/>
  <c r="E10" i="7"/>
  <c r="F6" i="7"/>
  <c r="F4" i="7"/>
  <c r="D9" i="7" l="1"/>
  <c r="D11" i="7" s="1"/>
  <c r="D10" i="7"/>
  <c r="F3" i="7"/>
  <c r="G3" i="7" s="1"/>
  <c r="H3" i="7" s="1"/>
  <c r="C10" i="7"/>
  <c r="C11" i="7" s="1"/>
  <c r="B5" i="7"/>
  <c r="E11" i="7"/>
  <c r="F5" i="7"/>
  <c r="G5" i="7" s="1"/>
  <c r="B10" i="7"/>
  <c r="B9" i="7"/>
  <c r="F10" i="7" l="1"/>
  <c r="B11" i="7"/>
  <c r="F7" i="7"/>
  <c r="G7" i="7" s="1"/>
  <c r="F9" i="7" l="1"/>
  <c r="G10" i="7" l="1"/>
  <c r="G9" i="7"/>
  <c r="F11" i="7"/>
  <c r="G11" i="7" s="1"/>
</calcChain>
</file>

<file path=xl/sharedStrings.xml><?xml version="1.0" encoding="utf-8"?>
<sst xmlns="http://schemas.openxmlformats.org/spreadsheetml/2006/main" count="15" uniqueCount="15">
  <si>
    <t>Fragebogen zur Ermittlung personenbezogener Personalkosten</t>
  </si>
  <si>
    <t>Total Personnel</t>
  </si>
  <si>
    <t>Travels</t>
  </si>
  <si>
    <t>Project-related eligible costs</t>
  </si>
  <si>
    <t>Für die Kalukation bereits angestellten Personals, bitte den rechts bereitgestellten Link öffnen und die ausgefüllte Datei an APO für eine individuelle Auskunft senden:</t>
  </si>
  <si>
    <t>Total budget/ requested Budget</t>
  </si>
  <si>
    <t>25% EU Overheads (Projektpauschale)</t>
  </si>
  <si>
    <t>Consumables</t>
  </si>
  <si>
    <r>
      <rPr>
        <b/>
        <sz val="11"/>
        <color theme="1"/>
        <rFont val="Aptos Narrow"/>
        <family val="2"/>
        <scheme val="minor"/>
      </rPr>
      <t>Person staff rates 2027-2030 UHOH/TVL-BW;</t>
    </r>
    <r>
      <rPr>
        <sz val="11"/>
        <color theme="1"/>
        <rFont val="Aptos Narrow"/>
        <family val="2"/>
        <scheme val="minor"/>
      </rPr>
      <t xml:space="preserve">
</t>
    </r>
  </si>
  <si>
    <t>4 years Project</t>
  </si>
  <si>
    <r>
      <t xml:space="preserve">Investments </t>
    </r>
    <r>
      <rPr>
        <sz val="11"/>
        <color rgb="FF0070C0"/>
        <rFont val="Aptos Narrow"/>
        <family val="2"/>
        <scheme val="minor"/>
      </rPr>
      <t>(not counting towards the overhead)</t>
    </r>
  </si>
  <si>
    <t>average/ year</t>
  </si>
  <si>
    <t>average PM</t>
  </si>
  <si>
    <r>
      <rPr>
        <b/>
        <sz val="11"/>
        <color theme="1"/>
        <rFont val="Aptos Narrow"/>
        <family val="2"/>
        <scheme val="minor"/>
      </rPr>
      <t xml:space="preserve">PostDoc (supervising + Support)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rgb="FF0070C0"/>
        <rFont val="Aptos Narrow"/>
        <family val="2"/>
        <scheme val="minor"/>
      </rPr>
      <t xml:space="preserve"> TVL-E14/E4</t>
    </r>
  </si>
  <si>
    <r>
      <rPr>
        <b/>
        <sz val="11"/>
        <color theme="1"/>
        <rFont val="Aptos Narrow"/>
        <family val="2"/>
        <scheme val="minor"/>
      </rPr>
      <t>PhD Candidate (100%)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rgb="FF0070C0"/>
        <rFont val="Aptos Narrow"/>
        <family val="2"/>
        <scheme val="minor"/>
      </rPr>
      <t>2 year TVL13-E2, 3.+4.. year level  TVL-E13/E3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</si>
</sst>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0070C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2"/>
      <color rgb="FF000000"/>
      <name val="Times New Roman"/>
      <family val="1"/>
    </font>
    <font>
      <sz val="11"/>
      <color rgb="FF0070C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F9E7"/>
        <bgColor indexed="64"/>
      </patternFill>
    </fill>
    <fill>
      <patternFill patternType="solid">
        <fgColor rgb="FFF0FAE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 wrapText="1"/>
    </xf>
    <xf numFmtId="4" fontId="0" fillId="0" borderId="1" xfId="0" applyNumberForma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4" fontId="0" fillId="0" borderId="4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4" fontId="1" fillId="0" borderId="3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4" fontId="0" fillId="0" borderId="8" xfId="0" applyNumberFormat="1" applyBorder="1" applyAlignment="1">
      <alignment vertical="top"/>
    </xf>
    <xf numFmtId="0" fontId="4" fillId="0" borderId="5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vertical="top"/>
    </xf>
    <xf numFmtId="4" fontId="0" fillId="3" borderId="8" xfId="0" applyNumberForma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4" fontId="0" fillId="3" borderId="1" xfId="0" applyNumberFormat="1" applyFill="1" applyBorder="1" applyAlignment="1">
      <alignment vertical="top"/>
    </xf>
    <xf numFmtId="4" fontId="0" fillId="3" borderId="3" xfId="0" applyNumberFormat="1" applyFill="1" applyBorder="1" applyAlignment="1">
      <alignment vertical="top"/>
    </xf>
    <xf numFmtId="4" fontId="0" fillId="3" borderId="4" xfId="0" applyNumberFormat="1" applyFill="1" applyBorder="1" applyAlignment="1">
      <alignment vertical="top"/>
    </xf>
    <xf numFmtId="4" fontId="1" fillId="3" borderId="3" xfId="0" applyNumberFormat="1" applyFont="1" applyFill="1" applyBorder="1" applyAlignment="1">
      <alignment vertical="top"/>
    </xf>
    <xf numFmtId="4" fontId="4" fillId="3" borderId="6" xfId="0" applyNumberFormat="1" applyFont="1" applyFill="1" applyBorder="1" applyAlignment="1">
      <alignment vertical="top"/>
    </xf>
    <xf numFmtId="4" fontId="0" fillId="0" borderId="9" xfId="0" applyNumberFormat="1" applyBorder="1" applyAlignment="1">
      <alignment vertical="top"/>
    </xf>
    <xf numFmtId="4" fontId="0" fillId="3" borderId="9" xfId="0" applyNumberForma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4" fontId="0" fillId="4" borderId="1" xfId="0" applyNumberFormat="1" applyFill="1" applyBorder="1" applyAlignment="1">
      <alignment vertical="top"/>
    </xf>
    <xf numFmtId="4" fontId="0" fillId="4" borderId="3" xfId="0" applyNumberFormat="1" applyFill="1" applyBorder="1" applyAlignment="1">
      <alignment vertical="top"/>
    </xf>
    <xf numFmtId="4" fontId="0" fillId="4" borderId="9" xfId="0" applyNumberFormat="1" applyFill="1" applyBorder="1" applyAlignment="1">
      <alignment vertical="top"/>
    </xf>
    <xf numFmtId="4" fontId="0" fillId="4" borderId="4" xfId="0" applyNumberFormat="1" applyFill="1" applyBorder="1" applyAlignment="1">
      <alignment vertical="top"/>
    </xf>
    <xf numFmtId="4" fontId="1" fillId="4" borderId="3" xfId="0" applyNumberFormat="1" applyFont="1" applyFill="1" applyBorder="1" applyAlignment="1">
      <alignment vertical="top"/>
    </xf>
    <xf numFmtId="4" fontId="0" fillId="4" borderId="8" xfId="0" applyNumberFormat="1" applyFill="1" applyBorder="1" applyAlignment="1">
      <alignment vertical="top"/>
    </xf>
    <xf numFmtId="4" fontId="4" fillId="4" borderId="6" xfId="0" applyNumberFormat="1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/>
    </xf>
    <xf numFmtId="4" fontId="0" fillId="5" borderId="1" xfId="0" applyNumberFormat="1" applyFill="1" applyBorder="1" applyAlignment="1">
      <alignment vertical="top"/>
    </xf>
    <xf numFmtId="4" fontId="0" fillId="5" borderId="9" xfId="0" applyNumberFormat="1" applyFill="1" applyBorder="1" applyAlignment="1">
      <alignment vertical="top"/>
    </xf>
    <xf numFmtId="4" fontId="0" fillId="5" borderId="4" xfId="0" applyNumberFormat="1" applyFill="1" applyBorder="1" applyAlignment="1">
      <alignment vertical="top"/>
    </xf>
    <xf numFmtId="4" fontId="1" fillId="5" borderId="3" xfId="0" applyNumberFormat="1" applyFont="1" applyFill="1" applyBorder="1" applyAlignment="1">
      <alignment vertical="top"/>
    </xf>
    <xf numFmtId="4" fontId="0" fillId="5" borderId="8" xfId="0" applyNumberFormat="1" applyFill="1" applyBorder="1" applyAlignment="1">
      <alignment vertical="top"/>
    </xf>
    <xf numFmtId="4" fontId="4" fillId="5" borderId="6" xfId="0" applyNumberFormat="1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0FAEC"/>
      <color rgb="FFECF9E7"/>
      <color rgb="FFE7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-hohenheim.de/index.php?eID=dumpFile&amp;t=f&amp;f=267610&amp;token=bdbc23835ccff47b6d2b1909fcdec759d2551e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4BDA5-7BC8-4E17-AD35-0B6B234F4FE1}">
  <dimension ref="A1:H14"/>
  <sheetViews>
    <sheetView tabSelected="1" workbookViewId="0">
      <selection activeCell="K11" sqref="K11"/>
    </sheetView>
  </sheetViews>
  <sheetFormatPr baseColWidth="10" defaultColWidth="11.3984375" defaultRowHeight="14.25" x14ac:dyDescent="0.45"/>
  <cols>
    <col min="1" max="1" width="45" style="1" customWidth="1"/>
    <col min="2" max="5" width="11.3984375" style="1"/>
    <col min="6" max="6" width="17.3984375" style="1" customWidth="1"/>
    <col min="7" max="7" width="15" style="1" customWidth="1"/>
    <col min="8" max="8" width="11.265625" style="1" customWidth="1"/>
    <col min="9" max="16384" width="11.3984375" style="1"/>
  </cols>
  <sheetData>
    <row r="1" spans="1:8" ht="31.5" customHeight="1" x14ac:dyDescent="0.45">
      <c r="A1" s="41" t="s">
        <v>8</v>
      </c>
      <c r="B1" s="41"/>
      <c r="C1" s="41"/>
      <c r="D1" s="41"/>
      <c r="E1" s="41"/>
    </row>
    <row r="2" spans="1:8" x14ac:dyDescent="0.45">
      <c r="B2" s="2">
        <v>2027</v>
      </c>
      <c r="C2" s="2">
        <v>2028</v>
      </c>
      <c r="D2" s="2">
        <v>2029</v>
      </c>
      <c r="E2" s="2">
        <v>2030</v>
      </c>
      <c r="F2" s="18" t="s">
        <v>9</v>
      </c>
      <c r="G2" s="26" t="s">
        <v>11</v>
      </c>
      <c r="H2" s="34" t="s">
        <v>12</v>
      </c>
    </row>
    <row r="3" spans="1:8" ht="30.75" customHeight="1" x14ac:dyDescent="0.45">
      <c r="A3" s="3" t="s">
        <v>14</v>
      </c>
      <c r="B3" s="4">
        <f>83096.03</f>
        <v>83096.03</v>
      </c>
      <c r="C3" s="4">
        <f>83926.99</f>
        <v>83926.99</v>
      </c>
      <c r="D3" s="4">
        <f>89977.93</f>
        <v>89977.93</v>
      </c>
      <c r="E3" s="4">
        <f>91777.49</f>
        <v>91777.49</v>
      </c>
      <c r="F3" s="19">
        <f>SUM(B3:E3)</f>
        <v>348778.44</v>
      </c>
      <c r="G3" s="27">
        <f>F3/4</f>
        <v>87194.61</v>
      </c>
      <c r="H3" s="35">
        <f>G3/12</f>
        <v>7266.2174999999997</v>
      </c>
    </row>
    <row r="4" spans="1:8" ht="30.75" customHeight="1" x14ac:dyDescent="0.45">
      <c r="A4" s="3" t="s">
        <v>13</v>
      </c>
      <c r="B4" s="4">
        <f>101111.59</f>
        <v>101111.59</v>
      </c>
      <c r="C4" s="4">
        <f>102122.7</f>
        <v>102122.7</v>
      </c>
      <c r="D4" s="4">
        <f>104165.16</f>
        <v>104165.16</v>
      </c>
      <c r="E4" s="4">
        <f>106248.46</f>
        <v>106248.46</v>
      </c>
      <c r="F4" s="19">
        <f>SUM(B4:E4)</f>
        <v>413647.91</v>
      </c>
      <c r="G4" s="27">
        <f t="shared" ref="G4:G11" si="0">F4/4</f>
        <v>103411.97749999999</v>
      </c>
      <c r="H4" s="35">
        <f t="shared" ref="H4" si="1">G4/12</f>
        <v>8617.6647916666661</v>
      </c>
    </row>
    <row r="5" spans="1:8" ht="14.65" thickBot="1" x14ac:dyDescent="0.5">
      <c r="A5" s="6" t="s">
        <v>1</v>
      </c>
      <c r="B5" s="9">
        <f>SUM(B3:B4)</f>
        <v>184207.62</v>
      </c>
      <c r="C5" s="9">
        <f>SUM(C3:C4)</f>
        <v>186049.69</v>
      </c>
      <c r="D5" s="9">
        <f t="shared" ref="D5:E5" si="2">SUM(D3:D4)</f>
        <v>194143.09</v>
      </c>
      <c r="E5" s="9">
        <f t="shared" si="2"/>
        <v>198025.95</v>
      </c>
      <c r="F5" s="20">
        <f>SUM(F3:F4)</f>
        <v>762426.35</v>
      </c>
      <c r="G5" s="28">
        <f t="shared" si="0"/>
        <v>190606.58749999999</v>
      </c>
      <c r="H5" s="35"/>
    </row>
    <row r="6" spans="1:8" ht="14.65" thickTop="1" x14ac:dyDescent="0.45">
      <c r="A6" s="5" t="s">
        <v>10</v>
      </c>
      <c r="B6" s="24">
        <v>15000</v>
      </c>
      <c r="C6" s="24"/>
      <c r="D6" s="24"/>
      <c r="E6" s="24"/>
      <c r="F6" s="25">
        <f>SUM(B6:E6)</f>
        <v>15000</v>
      </c>
      <c r="G6" s="29"/>
      <c r="H6" s="36"/>
    </row>
    <row r="7" spans="1:8" x14ac:dyDescent="0.45">
      <c r="A7" s="5" t="s">
        <v>7</v>
      </c>
      <c r="B7" s="8">
        <v>10000</v>
      </c>
      <c r="C7" s="8">
        <v>10000</v>
      </c>
      <c r="D7" s="8">
        <v>10000</v>
      </c>
      <c r="E7" s="8">
        <v>10000</v>
      </c>
      <c r="F7" s="21">
        <f>SUM(B7:E7)</f>
        <v>40000</v>
      </c>
      <c r="G7" s="30">
        <f t="shared" si="0"/>
        <v>10000</v>
      </c>
      <c r="H7" s="37"/>
    </row>
    <row r="8" spans="1:8" x14ac:dyDescent="0.45">
      <c r="A8" s="5" t="s">
        <v>2</v>
      </c>
      <c r="B8" s="8">
        <v>2000</v>
      </c>
      <c r="C8" s="8">
        <v>2000</v>
      </c>
      <c r="D8" s="8">
        <v>2000</v>
      </c>
      <c r="E8" s="8">
        <v>2000</v>
      </c>
      <c r="F8" s="21">
        <f>SUM(B8:E8)</f>
        <v>8000</v>
      </c>
      <c r="G8" s="30">
        <f t="shared" si="0"/>
        <v>2000</v>
      </c>
      <c r="H8" s="37"/>
    </row>
    <row r="9" spans="1:8" ht="14.65" thickBot="1" x14ac:dyDescent="0.5">
      <c r="A9" s="7" t="s">
        <v>3</v>
      </c>
      <c r="B9" s="10">
        <f>SUM(B5:B8)</f>
        <v>211207.62</v>
      </c>
      <c r="C9" s="10">
        <f t="shared" ref="C9:E9" si="3">SUM(C5:C8)</f>
        <v>198049.69</v>
      </c>
      <c r="D9" s="10">
        <f>SUM(D5:D8)</f>
        <v>206143.09</v>
      </c>
      <c r="E9" s="10">
        <f t="shared" si="3"/>
        <v>210025.95</v>
      </c>
      <c r="F9" s="22">
        <f>SUM(F7:F8)</f>
        <v>48000</v>
      </c>
      <c r="G9" s="31">
        <f t="shared" si="0"/>
        <v>12000</v>
      </c>
      <c r="H9" s="38"/>
    </row>
    <row r="10" spans="1:8" ht="15" thickTop="1" thickBot="1" x14ac:dyDescent="0.5">
      <c r="A10" s="11" t="s">
        <v>6</v>
      </c>
      <c r="B10" s="12">
        <f>SUM(B5,B7,B8)*25%</f>
        <v>49051.904999999999</v>
      </c>
      <c r="C10" s="12">
        <f t="shared" ref="C10:E10" si="4">SUM(C5,C7,C8)*25%</f>
        <v>49512.422500000001</v>
      </c>
      <c r="D10" s="12">
        <f t="shared" si="4"/>
        <v>51535.772499999999</v>
      </c>
      <c r="E10" s="12">
        <f t="shared" si="4"/>
        <v>52506.487500000003</v>
      </c>
      <c r="F10" s="17">
        <f>SUM(B10:E10)</f>
        <v>202606.58750000002</v>
      </c>
      <c r="G10" s="32">
        <f t="shared" si="0"/>
        <v>50651.646875000006</v>
      </c>
      <c r="H10" s="39"/>
    </row>
    <row r="11" spans="1:8" ht="14.65" thickBot="1" x14ac:dyDescent="0.5">
      <c r="A11" s="13" t="s">
        <v>5</v>
      </c>
      <c r="B11" s="14">
        <f>SUM(B9:B10)</f>
        <v>260259.52499999999</v>
      </c>
      <c r="C11" s="14">
        <f t="shared" ref="C11:E11" si="5">SUM(C9:C10)</f>
        <v>247562.11249999999</v>
      </c>
      <c r="D11" s="14">
        <f t="shared" si="5"/>
        <v>257678.86249999999</v>
      </c>
      <c r="E11" s="14">
        <f t="shared" si="5"/>
        <v>262532.4375</v>
      </c>
      <c r="F11" s="23">
        <f>SUM(B11:E11)</f>
        <v>1028032.9375</v>
      </c>
      <c r="G11" s="33">
        <f t="shared" si="0"/>
        <v>257008.234375</v>
      </c>
      <c r="H11" s="40"/>
    </row>
    <row r="12" spans="1:8" ht="14.65" thickTop="1" x14ac:dyDescent="0.45">
      <c r="A12" s="5"/>
      <c r="B12" s="16"/>
      <c r="C12" s="16"/>
      <c r="D12" s="16"/>
      <c r="E12" s="16"/>
      <c r="F12" s="16"/>
      <c r="G12" s="16"/>
      <c r="H12" s="16"/>
    </row>
    <row r="13" spans="1:8" ht="81.75" customHeight="1" x14ac:dyDescent="0.45">
      <c r="A13" s="3" t="s">
        <v>4</v>
      </c>
      <c r="B13" s="42" t="s">
        <v>0</v>
      </c>
      <c r="C13" s="42"/>
      <c r="D13" s="42"/>
      <c r="E13" s="42"/>
      <c r="F13" s="15"/>
      <c r="G13" s="15"/>
      <c r="H13" s="15"/>
    </row>
    <row r="14" spans="1:8" ht="15" customHeight="1" x14ac:dyDescent="0.45"/>
  </sheetData>
  <mergeCells count="2">
    <mergeCell ref="A1:E1"/>
    <mergeCell ref="B13:E13"/>
  </mergeCells>
  <hyperlinks>
    <hyperlink ref="B13" r:id="rId1" display="https://www.uni-hohenheim.de/index.php?eID=dumpFile&amp;t=f&amp;f=267610&amp;token=bdbc23835ccff47b6d2b1909fcdec759d2551e26" xr:uid="{BFC09135-FBA4-4ECA-84F6-1A4DDE59ECA8}"/>
  </hyperlink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ab97bd-806d-47a3-860a-82708f7fcfc1">
      <Terms xmlns="http://schemas.microsoft.com/office/infopath/2007/PartnerControls"/>
    </lcf76f155ced4ddcb4097134ff3c332f>
    <TaxCatchAll xmlns="cc1f58a9-4815-4778-ba55-d9434bed38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DBB467263BB34AA65E3F1D8DB89A87" ma:contentTypeVersion="13" ma:contentTypeDescription="Create a new document." ma:contentTypeScope="" ma:versionID="2237862a512e1387f264bee73217fa3d">
  <xsd:schema xmlns:xsd="http://www.w3.org/2001/XMLSchema" xmlns:xs="http://www.w3.org/2001/XMLSchema" xmlns:p="http://schemas.microsoft.com/office/2006/metadata/properties" xmlns:ns2="59ab97bd-806d-47a3-860a-82708f7fcfc1" xmlns:ns3="cc1f58a9-4815-4778-ba55-d9434bed389e" targetNamespace="http://schemas.microsoft.com/office/2006/metadata/properties" ma:root="true" ma:fieldsID="fbe4c1c5c0c06079b90de3d7f3ec1bb6" ns2:_="" ns3:_="">
    <xsd:import namespace="59ab97bd-806d-47a3-860a-82708f7fcfc1"/>
    <xsd:import namespace="cc1f58a9-4815-4778-ba55-d9434bed3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ab97bd-806d-47a3-860a-82708f7fc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6a84dbc-1963-4dd9-961a-a26084293e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f58a9-4815-4778-ba55-d9434bed38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2bf7c20-9079-49c4-b09c-9f285de931bb}" ma:internalName="TaxCatchAll" ma:showField="CatchAllData" ma:web="cc1f58a9-4815-4778-ba55-d9434bed3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06314A-83F4-4F4C-B6C7-F56466954B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CB9674-4D0B-4BF9-8F36-5937A1B27CB6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cc1f58a9-4815-4778-ba55-d9434bed389e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59ab97bd-806d-47a3-860a-82708f7fcfc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C13C32-16C3-4F47-B675-4A15D0B4F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ab97bd-806d-47a3-860a-82708f7fcfc1"/>
    <ds:schemaRef ds:uri="cc1f58a9-4815-4778-ba55-d9434bed3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Version PhD + PostDoc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Huber</dc:creator>
  <cp:lastModifiedBy>Huber, Irene</cp:lastModifiedBy>
  <cp:lastPrinted>2025-09-16T13:18:53Z</cp:lastPrinted>
  <dcterms:created xsi:type="dcterms:W3CDTF">2025-07-17T13:02:28Z</dcterms:created>
  <dcterms:modified xsi:type="dcterms:W3CDTF">2026-04-08T16:59:34Z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0x0101002FDBB467263BB34AA65E3F1D8DB89A87</vt:lpwstr>
  </property>
  <property fmtid="{D5CDD505-2E9C-101B-9397-08002B2CF9AE}" pid="3" name="MediaServiceImageTags">
    <vt:lpwstr/>
  </property>
</Properties>
</file>